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<sst xmlns="http://schemas.openxmlformats.org/spreadsheetml/2006/main" count="31" uniqueCount="19">
  <si>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Tire Size Calculator</t>
  </si>
  <si>
    <t>Aspect Ratio</t>
  </si>
  <si>
    <t>Width</t>
  </si>
  <si>
    <t>Rim Diameter</t>
  </si>
  <si>
    <t>Diameter</t>
  </si>
  <si>
    <t>inches</t>
  </si>
  <si>
    <t>Circumfrence</t>
  </si>
  <si>
    <t>feet</t>
  </si>
  <si>
    <t>1st</t>
  </si>
  <si>
    <t>2nd</t>
  </si>
  <si>
    <t>3rd</t>
  </si>
  <si>
    <t>4th</t>
  </si>
  <si>
    <t>5th</t>
  </si>
  <si>
    <t>6th</t>
  </si>
  <si>
    <t>Transmission Ratio's</t>
  </si>
  <si>
    <t>Primary</t>
  </si>
  <si>
    <t>Secondary</t>
  </si>
  <si>
    <t>Engine RPM</t>
  </si>
  <si>
    <t>Speed MPH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</si>
</sst>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selection activeCell="N18" sqref="N18"/>
    </sheetView>
  </sheetViews>
  <sheetFormatPr defaultColWidth="9.140625" defaultRowHeight="12.75"/>
  <cols>
    <col min="2" max="2" width="10.7109375" style="0" bestFit="1" customWidth="1"/>
    <col min="3" max="3" width="13.28125" style="0" bestFit="1" customWidth="1"/>
    <col min="5" max="5" width="2.140625" style="0" customWidth="1"/>
    <col min="6" max="6" width="11.421875" style="0" bestFit="1" customWidth="1"/>
    <col min="7" max="7" width="11.00390625" style="0" bestFit="1" customWidth="1"/>
    <col min="8" max="12" width="9.8515625" style="0" bestFit="1" customWidth="1"/>
  </cols>
  <sheetData>
    <row r="2" spans="1:12" ht="12.75">
      <c r="A2" s="8" t="s">
        <v>0</v>
      </c>
      <c r="B2" s="8"/>
      <c r="C2" s="8"/>
      <c r="F2" s="4"/>
      <c r="G2" s="11" t="s">
        <v>18</v>
      </c>
      <c r="H2" s="11" t="s">
        <v>18</v>
      </c>
      <c r="I2" s="11" t="s">
        <v>18</v>
      </c>
      <c r="J2" s="11" t="s">
        <v>18</v>
      </c>
      <c r="K2" s="11" t="s">
        <v>18</v>
      </c>
      <c r="L2" s="11" t="s">
        <v>18</v>
      </c>
    </row>
    <row r="3" spans="1:12" ht="25.5">
      <c r="A3" s="9" t="s">
        <v>2</v>
      </c>
      <c r="B3" s="10" t="s">
        <v>1</v>
      </c>
      <c r="C3" s="10" t="s">
        <v>3</v>
      </c>
      <c r="F3" s="4" t="s">
        <v>17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.75">
      <c r="A4" s="1">
        <v>180</v>
      </c>
      <c r="B4" s="1">
        <v>55</v>
      </c>
      <c r="C4" s="1">
        <v>17</v>
      </c>
      <c r="F4" s="3">
        <v>1000</v>
      </c>
      <c r="G4" s="12">
        <f>((((($F4/$A$17)/$D$17)/$B$17)*$B$11)/5280)*60</f>
        <v>6.905367696972143</v>
      </c>
      <c r="H4" s="12">
        <f>((((($F4/$A$17)/$D$18)/$B$17)*$B$11)/5280)*60</f>
        <v>9.664594958552978</v>
      </c>
      <c r="I4" s="12">
        <f>((((($F4/$A$17)/$D$19)/$B$17)*$B$11)/5280)*60</f>
        <v>12.996029610221916</v>
      </c>
      <c r="J4" s="12">
        <f>((((($F4/$A$17)/$D$20)/$B$17)*$B$11)/5280)*60</f>
        <v>15.682172951614264</v>
      </c>
      <c r="K4" s="12">
        <f>((((($F4/$A$17)/$D$21)/$B$17)*$B$11)/5280)*60</f>
        <v>18.285413661582233</v>
      </c>
      <c r="L4" s="12">
        <f>((((($F4/$A$17)/$D$22)/$B$17)*$B$11)/5280)*60</f>
        <v>22.856767076977793</v>
      </c>
    </row>
    <row r="5" spans="6:12" ht="12.75">
      <c r="F5" s="3">
        <v>1100</v>
      </c>
      <c r="G5" s="12">
        <f>((((($F5/$A$17)/$D$17)/$B$17)*$B$11)/5280)*60</f>
        <v>7.595904466669355</v>
      </c>
      <c r="H5" s="12">
        <f>((((($F5/$A$17)/$D$18)/$B$17)*$B$11)/5280)*60</f>
        <v>10.631054454408273</v>
      </c>
      <c r="I5" s="12">
        <f>((((($F5/$A$17)/$D$19)/$B$17)*$B$11)/5280)*60</f>
        <v>14.295632571244106</v>
      </c>
      <c r="J5" s="12">
        <f>((((($F5/$A$17)/$D$20)/$B$17)*$B$11)/5280)*60</f>
        <v>17.25039024677569</v>
      </c>
      <c r="K5" s="12">
        <f>((((($F5/$A$17)/$D$21)/$B$17)*$B$11)/5280)*60</f>
        <v>20.113955027740452</v>
      </c>
      <c r="L5" s="12">
        <f>((((($F5/$A$17)/$D$22)/$B$17)*$B$11)/5280)*60</f>
        <v>25.142443784675567</v>
      </c>
    </row>
    <row r="6" spans="6:12" ht="12.75">
      <c r="F6" s="3">
        <v>1200</v>
      </c>
      <c r="G6" s="12">
        <f>((((($F6/$A$17)/$D$17)/$B$17)*$B$11)/5280)*60</f>
        <v>8.28644123636657</v>
      </c>
      <c r="H6" s="12">
        <f>((((($F6/$A$17)/$D$18)/$B$17)*$B$11)/5280)*60</f>
        <v>11.597513950263572</v>
      </c>
      <c r="I6" s="12">
        <f>((((($F6/$A$17)/$D$19)/$B$17)*$B$11)/5280)*60</f>
        <v>15.595235532266297</v>
      </c>
      <c r="J6" s="12">
        <f>((((($F6/$A$17)/$D$20)/$B$17)*$B$11)/5280)*60</f>
        <v>18.81860754193712</v>
      </c>
      <c r="K6" s="12">
        <f>((((($F6/$A$17)/$D$21)/$B$17)*$B$11)/5280)*60</f>
        <v>21.942496393898676</v>
      </c>
      <c r="L6" s="12">
        <f>((((($F6/$A$17)/$D$22)/$B$17)*$B$11)/5280)*60</f>
        <v>27.428120492373342</v>
      </c>
    </row>
    <row r="7" spans="1:12" ht="12.75">
      <c r="A7" s="7" t="s">
        <v>4</v>
      </c>
      <c r="B7" s="2">
        <f>(((A4/25.4)*(B4/100))*2)+C4</f>
        <v>24.79527559055118</v>
      </c>
      <c r="C7" s="6" t="s">
        <v>5</v>
      </c>
      <c r="F7" s="3">
        <v>1300</v>
      </c>
      <c r="G7" s="12">
        <f>((((($F7/$A$17)/$D$17)/$B$17)*$B$11)/5280)*60</f>
        <v>8.976978006063783</v>
      </c>
      <c r="H7" s="12">
        <f>((((($F7/$A$17)/$D$18)/$B$17)*$B$11)/5280)*60</f>
        <v>12.56397344611887</v>
      </c>
      <c r="I7" s="12">
        <f>((((($F7/$A$17)/$D$19)/$B$17)*$B$11)/5280)*60</f>
        <v>16.894838493288486</v>
      </c>
      <c r="J7" s="12">
        <f>((((($F7/$A$17)/$D$20)/$B$17)*$B$11)/5280)*60</f>
        <v>20.386824837098544</v>
      </c>
      <c r="K7" s="12">
        <f>((((($F7/$A$17)/$D$21)/$B$17)*$B$11)/5280)*60</f>
        <v>23.771037760056902</v>
      </c>
      <c r="L7" s="12">
        <f>((((($F7/$A$17)/$D$22)/$B$17)*$B$11)/5280)*60</f>
        <v>29.713797200071124</v>
      </c>
    </row>
    <row r="8" spans="6:12" ht="12.75">
      <c r="F8" s="3">
        <v>1400</v>
      </c>
      <c r="G8" s="12">
        <f>((((($F8/$A$17)/$D$17)/$B$17)*$B$11)/5280)*60</f>
        <v>9.667514775761</v>
      </c>
      <c r="H8" s="12">
        <f>((((($F8/$A$17)/$D$18)/$B$17)*$B$11)/5280)*60</f>
        <v>13.53043294197417</v>
      </c>
      <c r="I8" s="12">
        <f>((((($F8/$A$17)/$D$19)/$B$17)*$B$11)/5280)*60</f>
        <v>18.194441454310674</v>
      </c>
      <c r="J8" s="12">
        <f>((((($F8/$A$17)/$D$20)/$B$17)*$B$11)/5280)*60</f>
        <v>21.955042132259972</v>
      </c>
      <c r="K8" s="12">
        <f>((((($F8/$A$17)/$D$21)/$B$17)*$B$11)/5280)*60</f>
        <v>25.599579126215122</v>
      </c>
      <c r="L8" s="12">
        <f>((((($F8/$A$17)/$D$22)/$B$17)*$B$11)/5280)*60</f>
        <v>31.999473907768902</v>
      </c>
    </row>
    <row r="9" spans="6:12" ht="12.75">
      <c r="F9" s="3">
        <v>1500</v>
      </c>
      <c r="G9" s="12">
        <f>((((($F9/$A$17)/$D$17)/$B$17)*$B$11)/5280)*60</f>
        <v>10.358051545458213</v>
      </c>
      <c r="H9" s="12">
        <f>((((($F9/$A$17)/$D$18)/$B$17)*$B$11)/5280)*60</f>
        <v>14.496892437829468</v>
      </c>
      <c r="I9" s="12">
        <f>((((($F9/$A$17)/$D$19)/$B$17)*$B$11)/5280)*60</f>
        <v>19.49404441533287</v>
      </c>
      <c r="J9" s="12">
        <f>((((($F9/$A$17)/$D$20)/$B$17)*$B$11)/5280)*60</f>
        <v>23.5232594274214</v>
      </c>
      <c r="K9" s="12">
        <f>((((($F9/$A$17)/$D$21)/$B$17)*$B$11)/5280)*60</f>
        <v>27.42812049237335</v>
      </c>
      <c r="L9" s="12">
        <f>((((($F9/$A$17)/$D$22)/$B$17)*$B$11)/5280)*60</f>
        <v>34.28515061546668</v>
      </c>
    </row>
    <row r="10" spans="1:12" ht="12.75">
      <c r="A10" s="6" t="s">
        <v>6</v>
      </c>
      <c r="B10">
        <f>PI()*B7</f>
        <v>77.89665563900991</v>
      </c>
      <c r="C10" s="6" t="s">
        <v>5</v>
      </c>
      <c r="F10" s="3">
        <v>1600</v>
      </c>
      <c r="G10" s="12">
        <f>((((($F10/$A$17)/$D$17)/$B$17)*$B$11)/5280)*60</f>
        <v>11.048588315155426</v>
      </c>
      <c r="H10" s="12">
        <f>((((($F10/$A$17)/$D$18)/$B$17)*$B$11)/5280)*60</f>
        <v>15.463351933684763</v>
      </c>
      <c r="I10" s="12">
        <f>((((($F10/$A$17)/$D$19)/$B$17)*$B$11)/5280)*60</f>
        <v>20.793647376355064</v>
      </c>
      <c r="J10" s="12">
        <f>((((($F10/$A$17)/$D$20)/$B$17)*$B$11)/5280)*60</f>
        <v>25.091476722582826</v>
      </c>
      <c r="K10" s="12">
        <f>((((($F10/$A$17)/$D$21)/$B$17)*$B$11)/5280)*60</f>
        <v>29.256661858531572</v>
      </c>
      <c r="L10" s="12">
        <f>((((($F10/$A$17)/$D$22)/$B$17)*$B$11)/5280)*60</f>
        <v>36.57082732316446</v>
      </c>
    </row>
    <row r="11" spans="2:12" ht="12.75">
      <c r="B11">
        <f>B10/12</f>
        <v>6.491387969917493</v>
      </c>
      <c r="C11" s="6" t="s">
        <v>7</v>
      </c>
      <c r="F11" s="3">
        <v>1700</v>
      </c>
      <c r="G11" s="12">
        <f>((((($F11/$A$17)/$D$17)/$B$17)*$B$11)/5280)*60</f>
        <v>11.73912508485264</v>
      </c>
      <c r="H11" s="12">
        <f>((((($F11/$A$17)/$D$18)/$B$17)*$B$11)/5280)*60</f>
        <v>16.42981142954006</v>
      </c>
      <c r="I11" s="12">
        <f>((((($F11/$A$17)/$D$19)/$B$17)*$B$11)/5280)*60</f>
        <v>22.09325033737725</v>
      </c>
      <c r="J11" s="12">
        <f>((((($F11/$A$17)/$D$20)/$B$17)*$B$11)/5280)*60</f>
        <v>26.65969401774425</v>
      </c>
      <c r="K11" s="12">
        <f>((((($F11/$A$17)/$D$21)/$B$17)*$B$11)/5280)*60</f>
        <v>31.085203224689792</v>
      </c>
      <c r="L11" s="12">
        <f>((((($F11/$A$17)/$D$22)/$B$17)*$B$11)/5280)*60</f>
        <v>38.85650403086224</v>
      </c>
    </row>
    <row r="12" spans="6:12" ht="12.75">
      <c r="F12" s="3">
        <v>1800</v>
      </c>
      <c r="G12" s="12">
        <f>((((($F12/$A$17)/$D$17)/$B$17)*$B$11)/5280)*60</f>
        <v>12.429661854549856</v>
      </c>
      <c r="H12" s="12">
        <f>((((($F12/$A$17)/$D$18)/$B$17)*$B$11)/5280)*60</f>
        <v>17.39627092539536</v>
      </c>
      <c r="I12" s="12">
        <f>((((($F12/$A$17)/$D$19)/$B$17)*$B$11)/5280)*60</f>
        <v>23.39285329839944</v>
      </c>
      <c r="J12" s="12">
        <f>((((($F12/$A$17)/$D$20)/$B$17)*$B$11)/5280)*60</f>
        <v>28.227911312905682</v>
      </c>
      <c r="K12" s="12">
        <f>((((($F12/$A$17)/$D$21)/$B$17)*$B$11)/5280)*60</f>
        <v>32.91374459084802</v>
      </c>
      <c r="L12" s="12">
        <f>((((($F12/$A$17)/$D$22)/$B$17)*$B$11)/5280)*60</f>
        <v>41.14218073856002</v>
      </c>
    </row>
    <row r="13" spans="6:12" ht="12.75">
      <c r="F13" s="3">
        <v>1900</v>
      </c>
      <c r="G13" s="12">
        <f>((((($F13/$A$17)/$D$17)/$B$17)*$B$11)/5280)*60</f>
        <v>13.120198624247069</v>
      </c>
      <c r="H13" s="12">
        <f>((((($F13/$A$17)/$D$18)/$B$17)*$B$11)/5280)*60</f>
        <v>18.362730421250657</v>
      </c>
      <c r="I13" s="12">
        <f>((((($F13/$A$17)/$D$19)/$B$17)*$B$11)/5280)*60</f>
        <v>24.692456259421636</v>
      </c>
      <c r="J13" s="12">
        <f>((((($F13/$A$17)/$D$20)/$B$17)*$B$11)/5280)*60</f>
        <v>29.7961286080671</v>
      </c>
      <c r="K13" s="12">
        <f>((((($F13/$A$17)/$D$21)/$B$17)*$B$11)/5280)*60</f>
        <v>34.74228595700624</v>
      </c>
      <c r="L13" s="12">
        <f>((((($F13/$A$17)/$D$22)/$B$17)*$B$11)/5280)*60</f>
        <v>43.427857446257796</v>
      </c>
    </row>
    <row r="14" spans="6:12" ht="12.75">
      <c r="F14" s="3">
        <v>2000</v>
      </c>
      <c r="G14" s="12">
        <f>((((($F14/$A$17)/$D$17)/$B$17)*$B$11)/5280)*60</f>
        <v>13.810735393944286</v>
      </c>
      <c r="H14" s="12">
        <f>((((($F14/$A$17)/$D$18)/$B$17)*$B$11)/5280)*60</f>
        <v>19.329189917105957</v>
      </c>
      <c r="I14" s="12">
        <f>((((($F14/$A$17)/$D$19)/$B$17)*$B$11)/5280)*60</f>
        <v>25.99205922044383</v>
      </c>
      <c r="J14" s="12">
        <f>((((($F14/$A$17)/$D$20)/$B$17)*$B$11)/5280)*60</f>
        <v>31.36434590322853</v>
      </c>
      <c r="K14" s="12">
        <f>((((($F14/$A$17)/$D$21)/$B$17)*$B$11)/5280)*60</f>
        <v>36.570827323164465</v>
      </c>
      <c r="L14" s="12">
        <f>((((($F14/$A$17)/$D$22)/$B$17)*$B$11)/5280)*60</f>
        <v>45.713534153955585</v>
      </c>
    </row>
    <row r="15" spans="6:12" ht="12.75">
      <c r="F15" s="3">
        <v>2100</v>
      </c>
      <c r="G15" s="12">
        <f>((((($F15/$A$17)/$D$17)/$B$17)*$B$11)/5280)*60</f>
        <v>14.501272163641499</v>
      </c>
      <c r="H15" s="12">
        <f>((((($F15/$A$17)/$D$18)/$B$17)*$B$11)/5280)*60</f>
        <v>20.295649412961257</v>
      </c>
      <c r="I15" s="12">
        <f>((((($F15/$A$17)/$D$19)/$B$17)*$B$11)/5280)*60</f>
        <v>27.291662181466023</v>
      </c>
      <c r="J15" s="12">
        <f>((((($F15/$A$17)/$D$20)/$B$17)*$B$11)/5280)*60</f>
        <v>32.93256319838996</v>
      </c>
      <c r="K15" s="12">
        <f>((((($F15/$A$17)/$D$21)/$B$17)*$B$11)/5280)*60</f>
        <v>38.39936868932269</v>
      </c>
      <c r="L15" s="12">
        <f>((((($F15/$A$17)/$D$22)/$B$17)*$B$11)/5280)*60</f>
        <v>47.99921086165336</v>
      </c>
    </row>
    <row r="16" spans="1:12" ht="12.75">
      <c r="A16" s="4" t="s">
        <v>15</v>
      </c>
      <c r="B16" s="4" t="s">
        <v>16</v>
      </c>
      <c r="C16" s="5" t="s">
        <v>14</v>
      </c>
      <c r="D16" s="5"/>
      <c r="F16" s="3">
        <v>2200</v>
      </c>
      <c r="G16" s="12">
        <f>((((($F16/$A$17)/$D$17)/$B$17)*$B$11)/5280)*60</f>
        <v>15.19180893333871</v>
      </c>
      <c r="H16" s="12">
        <f>((((($F16/$A$17)/$D$18)/$B$17)*$B$11)/5280)*60</f>
        <v>21.262108908816547</v>
      </c>
      <c r="I16" s="12">
        <f>((((($F16/$A$17)/$D$19)/$B$17)*$B$11)/5280)*60</f>
        <v>28.59126514248821</v>
      </c>
      <c r="J16" s="12">
        <f>((((($F16/$A$17)/$D$20)/$B$17)*$B$11)/5280)*60</f>
        <v>34.50078049355138</v>
      </c>
      <c r="K16" s="12">
        <f>((((($F16/$A$17)/$D$21)/$B$17)*$B$11)/5280)*60</f>
        <v>40.227910055480905</v>
      </c>
      <c r="L16" s="12">
        <f>((((($F16/$A$17)/$D$22)/$B$17)*$B$11)/5280)*60</f>
        <v>50.284887569351135</v>
      </c>
    </row>
    <row r="17" spans="1:12" ht="12.75">
      <c r="A17" s="3">
        <v>1.676</v>
      </c>
      <c r="B17" s="3">
        <v>2.407</v>
      </c>
      <c r="C17" s="3" t="s">
        <v>8</v>
      </c>
      <c r="D17" s="3">
        <v>2.648</v>
      </c>
      <c r="F17" s="3">
        <v>2300</v>
      </c>
      <c r="G17" s="12">
        <f>((((($F17/$A$17)/$D$17)/$B$17)*$B$11)/5280)*60</f>
        <v>15.882345703035927</v>
      </c>
      <c r="H17" s="12">
        <f>((((($F17/$A$17)/$D$18)/$B$17)*$B$11)/5280)*60</f>
        <v>22.228568404671847</v>
      </c>
      <c r="I17" s="12">
        <f>((((($F17/$A$17)/$D$19)/$B$17)*$B$11)/5280)*60</f>
        <v>29.890868103510407</v>
      </c>
      <c r="J17" s="12">
        <f>((((($F17/$A$17)/$D$20)/$B$17)*$B$11)/5280)*60</f>
        <v>36.06899778871282</v>
      </c>
      <c r="K17" s="12">
        <f>((((($F17/$A$17)/$D$21)/$B$17)*$B$11)/5280)*60</f>
        <v>42.05645142163913</v>
      </c>
      <c r="L17" s="12">
        <f>((((($F17/$A$17)/$D$22)/$B$17)*$B$11)/5280)*60</f>
        <v>52.57056427704892</v>
      </c>
    </row>
    <row r="18" spans="1:12" ht="12.75">
      <c r="A18" s="3"/>
      <c r="B18" s="3"/>
      <c r="C18" s="3" t="s">
        <v>9</v>
      </c>
      <c r="D18" s="3">
        <v>1.892</v>
      </c>
      <c r="F18" s="3">
        <v>2400</v>
      </c>
      <c r="G18" s="12">
        <f>((((($F18/$A$17)/$D$17)/$B$17)*$B$11)/5280)*60</f>
        <v>16.57288247273314</v>
      </c>
      <c r="H18" s="12">
        <f>((((($F18/$A$17)/$D$18)/$B$17)*$B$11)/5280)*60</f>
        <v>23.195027900527144</v>
      </c>
      <c r="I18" s="12">
        <f>((((($F18/$A$17)/$D$19)/$B$17)*$B$11)/5280)*60</f>
        <v>31.190471064532595</v>
      </c>
      <c r="J18" s="12">
        <f>((((($F18/$A$17)/$D$20)/$B$17)*$B$11)/5280)*60</f>
        <v>37.63721508387424</v>
      </c>
      <c r="K18" s="12">
        <f>((((($F18/$A$17)/$D$21)/$B$17)*$B$11)/5280)*60</f>
        <v>43.88499278779735</v>
      </c>
      <c r="L18" s="12">
        <f>((((($F18/$A$17)/$D$22)/$B$17)*$B$11)/5280)*60</f>
        <v>54.856240984746684</v>
      </c>
    </row>
    <row r="19" spans="1:12" ht="12.75">
      <c r="A19" s="3"/>
      <c r="B19" s="3"/>
      <c r="C19" s="3" t="s">
        <v>10</v>
      </c>
      <c r="D19" s="3">
        <v>1.407</v>
      </c>
      <c r="F19" s="3">
        <v>2500</v>
      </c>
      <c r="G19" s="12">
        <f>((((($F19/$A$17)/$D$17)/$B$17)*$B$11)/5280)*60</f>
        <v>17.263419242430356</v>
      </c>
      <c r="H19" s="12">
        <f>((((($F19/$A$17)/$D$18)/$B$17)*$B$11)/5280)*60</f>
        <v>24.16148739638244</v>
      </c>
      <c r="I19" s="12">
        <f>((((($F19/$A$17)/$D$19)/$B$17)*$B$11)/5280)*60</f>
        <v>32.49007402555478</v>
      </c>
      <c r="J19" s="12">
        <f>((((($F19/$A$17)/$D$20)/$B$17)*$B$11)/5280)*60</f>
        <v>39.20543237903566</v>
      </c>
      <c r="K19" s="12">
        <f>((((($F19/$A$17)/$D$21)/$B$17)*$B$11)/5280)*60</f>
        <v>45.713534153955585</v>
      </c>
      <c r="L19" s="12">
        <f>((((($F19/$A$17)/$D$22)/$B$17)*$B$11)/5280)*60</f>
        <v>57.14191769244448</v>
      </c>
    </row>
    <row r="20" spans="1:12" ht="12.75">
      <c r="A20" s="3"/>
      <c r="B20" s="3"/>
      <c r="C20" s="3" t="s">
        <v>11</v>
      </c>
      <c r="D20" s="3">
        <v>1.166</v>
      </c>
      <c r="F20" s="3">
        <v>2600</v>
      </c>
      <c r="G20" s="12">
        <f>((((($F20/$A$17)/$D$17)/$B$17)*$B$11)/5280)*60</f>
        <v>17.953956012127566</v>
      </c>
      <c r="H20" s="12">
        <f>((((($F20/$A$17)/$D$18)/$B$17)*$B$11)/5280)*60</f>
        <v>25.12794689223774</v>
      </c>
      <c r="I20" s="12">
        <f>((((($F20/$A$17)/$D$19)/$B$17)*$B$11)/5280)*60</f>
        <v>33.78967698657697</v>
      </c>
      <c r="J20" s="12">
        <f>((((($F20/$A$17)/$D$20)/$B$17)*$B$11)/5280)*60</f>
        <v>40.77364967419709</v>
      </c>
      <c r="K20" s="12">
        <f>((((($F20/$A$17)/$D$21)/$B$17)*$B$11)/5280)*60</f>
        <v>47.542075520113805</v>
      </c>
      <c r="L20" s="12">
        <f>((((($F20/$A$17)/$D$22)/$B$17)*$B$11)/5280)*60</f>
        <v>59.42759440014225</v>
      </c>
    </row>
    <row r="21" spans="1:12" ht="12.75">
      <c r="A21" s="3"/>
      <c r="B21" s="3"/>
      <c r="C21" s="3" t="s">
        <v>12</v>
      </c>
      <c r="D21" s="3">
        <v>1</v>
      </c>
      <c r="F21" s="3">
        <v>2700</v>
      </c>
      <c r="G21" s="12">
        <f>((((($F21/$A$17)/$D$17)/$B$17)*$B$11)/5280)*60</f>
        <v>18.64449278182478</v>
      </c>
      <c r="H21" s="12">
        <f>((((($F21/$A$17)/$D$18)/$B$17)*$B$11)/5280)*60</f>
        <v>26.094406388093034</v>
      </c>
      <c r="I21" s="12">
        <f>((((($F21/$A$17)/$D$19)/$B$17)*$B$11)/5280)*60</f>
        <v>35.08927994759916</v>
      </c>
      <c r="J21" s="12">
        <f>((((($F21/$A$17)/$D$20)/$B$17)*$B$11)/5280)*60</f>
        <v>42.34186696935852</v>
      </c>
      <c r="K21" s="12">
        <f>((((($F21/$A$17)/$D$21)/$B$17)*$B$11)/5280)*60</f>
        <v>49.370616886272025</v>
      </c>
      <c r="L21" s="12">
        <f>((((($F21/$A$17)/$D$22)/$B$17)*$B$11)/5280)*60</f>
        <v>61.71327110784002</v>
      </c>
    </row>
    <row r="22" spans="1:12" ht="12.75">
      <c r="A22" s="3"/>
      <c r="B22" s="3"/>
      <c r="C22" s="3" t="s">
        <v>13</v>
      </c>
      <c r="D22" s="3">
        <v>0.8</v>
      </c>
      <c r="F22" s="3">
        <v>2800</v>
      </c>
      <c r="G22" s="12">
        <f>((((($F22/$A$17)/$D$17)/$B$17)*$B$11)/5280)*60</f>
        <v>19.335029551522</v>
      </c>
      <c r="H22" s="12">
        <f>((((($F22/$A$17)/$D$18)/$B$17)*$B$11)/5280)*60</f>
        <v>27.06086588394834</v>
      </c>
      <c r="I22" s="12">
        <f>((((($F22/$A$17)/$D$19)/$B$17)*$B$11)/5280)*60</f>
        <v>36.38888290862135</v>
      </c>
      <c r="J22" s="12">
        <f>((((($F22/$A$17)/$D$20)/$B$17)*$B$11)/5280)*60</f>
        <v>43.910084264519945</v>
      </c>
      <c r="K22" s="12">
        <f>((((($F22/$A$17)/$D$21)/$B$17)*$B$11)/5280)*60</f>
        <v>51.199158252430244</v>
      </c>
      <c r="L22" s="12">
        <f>((((($F22/$A$17)/$D$22)/$B$17)*$B$11)/5280)*60</f>
        <v>63.998947815537804</v>
      </c>
    </row>
    <row r="23" spans="6:12" ht="12.75">
      <c r="F23" s="3">
        <v>2900</v>
      </c>
      <c r="G23" s="12">
        <f>((((($F23/$A$17)/$D$17)/$B$17)*$B$11)/5280)*60</f>
        <v>20.025566321219213</v>
      </c>
      <c r="H23" s="12">
        <f>((((($F23/$A$17)/$D$18)/$B$17)*$B$11)/5280)*60</f>
        <v>28.02732537980363</v>
      </c>
      <c r="I23" s="12">
        <f>((((($F23/$A$17)/$D$19)/$B$17)*$B$11)/5280)*60</f>
        <v>37.68848586964354</v>
      </c>
      <c r="J23" s="12">
        <f>((((($F23/$A$17)/$D$20)/$B$17)*$B$11)/5280)*60</f>
        <v>45.47830155968137</v>
      </c>
      <c r="K23" s="12">
        <f>((((($F23/$A$17)/$D$21)/$B$17)*$B$11)/5280)*60</f>
        <v>53.02769961858848</v>
      </c>
      <c r="L23" s="12">
        <f>((((($F23/$A$17)/$D$22)/$B$17)*$B$11)/5280)*60</f>
        <v>66.28462452323558</v>
      </c>
    </row>
    <row r="24" spans="6:12" ht="12.75">
      <c r="F24" s="3">
        <v>3000</v>
      </c>
      <c r="G24" s="12">
        <f>((((($F24/$A$17)/$D$17)/$B$17)*$B$11)/5280)*60</f>
        <v>20.716103090916427</v>
      </c>
      <c r="H24" s="12">
        <f>((((($F24/$A$17)/$D$18)/$B$17)*$B$11)/5280)*60</f>
        <v>28.993784875658935</v>
      </c>
      <c r="I24" s="12">
        <f>((((($F24/$A$17)/$D$19)/$B$17)*$B$11)/5280)*60</f>
        <v>38.98808883066574</v>
      </c>
      <c r="J24" s="12">
        <f>((((($F24/$A$17)/$D$20)/$B$17)*$B$11)/5280)*60</f>
        <v>47.0465188548428</v>
      </c>
      <c r="K24" s="12">
        <f>((((($F24/$A$17)/$D$21)/$B$17)*$B$11)/5280)*60</f>
        <v>54.8562409847467</v>
      </c>
      <c r="L24" s="12">
        <f>((((($F24/$A$17)/$D$22)/$B$17)*$B$11)/5280)*60</f>
        <v>68.57030123093335</v>
      </c>
    </row>
    <row r="25" spans="6:12" ht="12.75">
      <c r="F25" s="3">
        <v>3100</v>
      </c>
      <c r="G25" s="12">
        <f>((((($F25/$A$17)/$D$17)/$B$17)*$B$11)/5280)*60</f>
        <v>21.406639860613637</v>
      </c>
      <c r="H25" s="12">
        <f>((((($F25/$A$17)/$D$18)/$B$17)*$B$11)/5280)*60</f>
        <v>29.960244371514225</v>
      </c>
      <c r="I25" s="12">
        <f>((((($F25/$A$17)/$D$19)/$B$17)*$B$11)/5280)*60</f>
        <v>40.287691791687934</v>
      </c>
      <c r="J25" s="12">
        <f>((((($F25/$A$17)/$D$20)/$B$17)*$B$11)/5280)*60</f>
        <v>48.61473615000422</v>
      </c>
      <c r="K25" s="12">
        <f>((((($F25/$A$17)/$D$21)/$B$17)*$B$11)/5280)*60</f>
        <v>56.68478235090491</v>
      </c>
      <c r="L25" s="12">
        <f>((((($F25/$A$17)/$D$22)/$B$17)*$B$11)/5280)*60</f>
        <v>70.85597793863114</v>
      </c>
    </row>
    <row r="26" spans="6:12" ht="12.75">
      <c r="F26" s="3">
        <v>3200</v>
      </c>
      <c r="G26" s="12">
        <f>((((($F26/$A$17)/$D$17)/$B$17)*$B$11)/5280)*60</f>
        <v>22.09717663031085</v>
      </c>
      <c r="H26" s="12">
        <f>((((($F26/$A$17)/$D$18)/$B$17)*$B$11)/5280)*60</f>
        <v>30.926703867369525</v>
      </c>
      <c r="I26" s="12">
        <f>((((($F26/$A$17)/$D$19)/$B$17)*$B$11)/5280)*60</f>
        <v>41.58729475271013</v>
      </c>
      <c r="J26" s="12">
        <f>((((($F26/$A$17)/$D$20)/$B$17)*$B$11)/5280)*60</f>
        <v>50.18295344516565</v>
      </c>
      <c r="K26" s="12">
        <f>((((($F26/$A$17)/$D$21)/$B$17)*$B$11)/5280)*60</f>
        <v>58.513323717063145</v>
      </c>
      <c r="L26" s="12">
        <f>((((($F26/$A$17)/$D$22)/$B$17)*$B$11)/5280)*60</f>
        <v>73.14165464632892</v>
      </c>
    </row>
    <row r="27" spans="6:12" ht="12.75">
      <c r="F27" s="3">
        <v>3300</v>
      </c>
      <c r="G27" s="12">
        <f>((((($F27/$A$17)/$D$17)/$B$17)*$B$11)/5280)*60</f>
        <v>22.78771340000807</v>
      </c>
      <c r="H27" s="12">
        <f>((((($F27/$A$17)/$D$18)/$B$17)*$B$11)/5280)*60</f>
        <v>31.89316336322482</v>
      </c>
      <c r="I27" s="12">
        <f>((((($F27/$A$17)/$D$19)/$B$17)*$B$11)/5280)*60</f>
        <v>42.88689771373232</v>
      </c>
      <c r="J27" s="12">
        <f>((((($F27/$A$17)/$D$20)/$B$17)*$B$11)/5280)*60</f>
        <v>51.751170740327076</v>
      </c>
      <c r="K27" s="12">
        <f>((((($F27/$A$17)/$D$21)/$B$17)*$B$11)/5280)*60</f>
        <v>60.34186508322136</v>
      </c>
      <c r="L27" s="12">
        <f>((((($F27/$A$17)/$D$22)/$B$17)*$B$11)/5280)*60</f>
        <v>75.42733135402669</v>
      </c>
    </row>
    <row r="28" spans="6:12" ht="12.75">
      <c r="F28" s="3">
        <v>3400</v>
      </c>
      <c r="G28" s="12">
        <f>((((($F28/$A$17)/$D$17)/$B$17)*$B$11)/5280)*60</f>
        <v>23.47825016970528</v>
      </c>
      <c r="H28" s="12">
        <f>((((($F28/$A$17)/$D$18)/$B$17)*$B$11)/5280)*60</f>
        <v>32.85962285908012</v>
      </c>
      <c r="I28" s="12">
        <f>((((($F28/$A$17)/$D$19)/$B$17)*$B$11)/5280)*60</f>
        <v>44.1865006747545</v>
      </c>
      <c r="J28" s="12">
        <f>((((($F28/$A$17)/$D$20)/$B$17)*$B$11)/5280)*60</f>
        <v>53.3193880354885</v>
      </c>
      <c r="K28" s="12">
        <f>((((($F28/$A$17)/$D$21)/$B$17)*$B$11)/5280)*60</f>
        <v>62.170406449379584</v>
      </c>
      <c r="L28" s="12">
        <f>((((($F28/$A$17)/$D$22)/$B$17)*$B$11)/5280)*60</f>
        <v>77.71300806172448</v>
      </c>
    </row>
    <row r="29" spans="6:12" ht="12.75">
      <c r="F29" s="3">
        <v>3500</v>
      </c>
      <c r="G29" s="12">
        <f>((((($F29/$A$17)/$D$17)/$B$17)*$B$11)/5280)*60</f>
        <v>24.16878693940249</v>
      </c>
      <c r="H29" s="12">
        <f>((((($F29/$A$17)/$D$18)/$B$17)*$B$11)/5280)*60</f>
        <v>33.826082354935416</v>
      </c>
      <c r="I29" s="12">
        <f>((((($F29/$A$17)/$D$19)/$B$17)*$B$11)/5280)*60</f>
        <v>45.486103635776686</v>
      </c>
      <c r="J29" s="12">
        <f>((((($F29/$A$17)/$D$20)/$B$17)*$B$11)/5280)*60</f>
        <v>54.88760533064992</v>
      </c>
      <c r="K29" s="12">
        <f>((((($F29/$A$17)/$D$21)/$B$17)*$B$11)/5280)*60</f>
        <v>63.998947815537804</v>
      </c>
      <c r="L29" s="12">
        <f>((((($F29/$A$17)/$D$22)/$B$17)*$B$11)/5280)*60</f>
        <v>79.99868476942225</v>
      </c>
    </row>
    <row r="30" spans="6:12" ht="12.75">
      <c r="F30" s="3">
        <v>3600</v>
      </c>
      <c r="G30" s="12">
        <f>((((($F30/$A$17)/$D$17)/$B$17)*$B$11)/5280)*60</f>
        <v>24.859323709099712</v>
      </c>
      <c r="H30" s="12">
        <f>((((($F30/$A$17)/$D$18)/$B$17)*$B$11)/5280)*60</f>
        <v>34.79254185079072</v>
      </c>
      <c r="I30" s="12">
        <f>((((($F30/$A$17)/$D$19)/$B$17)*$B$11)/5280)*60</f>
        <v>46.78570659679888</v>
      </c>
      <c r="J30" s="12">
        <f>((((($F30/$A$17)/$D$20)/$B$17)*$B$11)/5280)*60</f>
        <v>56.455822625811365</v>
      </c>
      <c r="K30" s="12">
        <f>((((($F30/$A$17)/$D$21)/$B$17)*$B$11)/5280)*60</f>
        <v>65.82748918169604</v>
      </c>
      <c r="L30" s="12">
        <f>((((($F30/$A$17)/$D$22)/$B$17)*$B$11)/5280)*60</f>
        <v>82.28436147712004</v>
      </c>
    </row>
    <row r="31" spans="6:12" ht="12.75">
      <c r="F31" s="3">
        <v>3700</v>
      </c>
      <c r="G31" s="12">
        <f>((((($F31/$A$17)/$D$17)/$B$17)*$B$11)/5280)*60</f>
        <v>25.54986047879692</v>
      </c>
      <c r="H31" s="12">
        <f>((((($F31/$A$17)/$D$18)/$B$17)*$B$11)/5280)*60</f>
        <v>35.759001346646016</v>
      </c>
      <c r="I31" s="12">
        <f>((((($F31/$A$17)/$D$19)/$B$17)*$B$11)/5280)*60</f>
        <v>48.08530955782108</v>
      </c>
      <c r="J31" s="12">
        <f>((((($F31/$A$17)/$D$20)/$B$17)*$B$11)/5280)*60</f>
        <v>58.024039920972776</v>
      </c>
      <c r="K31" s="12">
        <f>((((($F31/$A$17)/$D$21)/$B$17)*$B$11)/5280)*60</f>
        <v>67.65603054785427</v>
      </c>
      <c r="L31" s="12">
        <f>((((($F31/$A$17)/$D$22)/$B$17)*$B$11)/5280)*60</f>
        <v>84.5700381848178</v>
      </c>
    </row>
    <row r="32" spans="6:12" ht="12.75">
      <c r="F32" s="3">
        <v>3800</v>
      </c>
      <c r="G32" s="12">
        <f>((((($F32/$A$17)/$D$17)/$B$17)*$B$11)/5280)*60</f>
        <v>26.240397248494137</v>
      </c>
      <c r="H32" s="12">
        <f>((((($F32/$A$17)/$D$18)/$B$17)*$B$11)/5280)*60</f>
        <v>36.72546084250131</v>
      </c>
      <c r="I32" s="12">
        <f>((((($F32/$A$17)/$D$19)/$B$17)*$B$11)/5280)*60</f>
        <v>49.38491251884327</v>
      </c>
      <c r="J32" s="12">
        <f>((((($F32/$A$17)/$D$20)/$B$17)*$B$11)/5280)*60</f>
        <v>59.5922572161342</v>
      </c>
      <c r="K32" s="12">
        <f>((((($F32/$A$17)/$D$21)/$B$17)*$B$11)/5280)*60</f>
        <v>69.48457191401248</v>
      </c>
      <c r="L32" s="12">
        <f>((((($F32/$A$17)/$D$22)/$B$17)*$B$11)/5280)*60</f>
        <v>86.85571489251559</v>
      </c>
    </row>
    <row r="33" spans="6:12" ht="12.75">
      <c r="F33" s="3">
        <v>3900</v>
      </c>
      <c r="G33" s="12">
        <f>((((($F33/$A$17)/$D$17)/$B$17)*$B$11)/5280)*60</f>
        <v>26.93093401819135</v>
      </c>
      <c r="H33" s="12">
        <f>((((($F33/$A$17)/$D$18)/$B$17)*$B$11)/5280)*60</f>
        <v>37.69192033835662</v>
      </c>
      <c r="I33" s="12">
        <f>((((($F33/$A$17)/$D$19)/$B$17)*$B$11)/5280)*60</f>
        <v>50.68451547986546</v>
      </c>
      <c r="J33" s="12">
        <f>((((($F33/$A$17)/$D$20)/$B$17)*$B$11)/5280)*60</f>
        <v>61.16047451129563</v>
      </c>
      <c r="K33" s="12">
        <f>((((($F33/$A$17)/$D$21)/$B$17)*$B$11)/5280)*60</f>
        <v>71.3131132801707</v>
      </c>
      <c r="L33" s="12">
        <f>((((($F33/$A$17)/$D$22)/$B$17)*$B$11)/5280)*60</f>
        <v>89.14139160021337</v>
      </c>
    </row>
    <row r="34" spans="6:12" ht="12.75">
      <c r="F34" s="3">
        <v>4000</v>
      </c>
      <c r="G34" s="12">
        <f>((((($F34/$A$17)/$D$17)/$B$17)*$B$11)/5280)*60</f>
        <v>27.621470787888573</v>
      </c>
      <c r="H34" s="12">
        <f>((((($F34/$A$17)/$D$18)/$B$17)*$B$11)/5280)*60</f>
        <v>38.658379834211914</v>
      </c>
      <c r="I34" s="12">
        <f>((((($F34/$A$17)/$D$19)/$B$17)*$B$11)/5280)*60</f>
        <v>51.98411844088766</v>
      </c>
      <c r="J34" s="12">
        <f>((((($F34/$A$17)/$D$20)/$B$17)*$B$11)/5280)*60</f>
        <v>62.72869180645706</v>
      </c>
      <c r="K34" s="12">
        <f>((((($F34/$A$17)/$D$21)/$B$17)*$B$11)/5280)*60</f>
        <v>73.14165464632893</v>
      </c>
      <c r="L34" s="12">
        <f>((((($F34/$A$17)/$D$22)/$B$17)*$B$11)/5280)*60</f>
        <v>91.42706830791117</v>
      </c>
    </row>
    <row r="35" spans="6:12" ht="12.75">
      <c r="F35" s="3">
        <v>4100</v>
      </c>
      <c r="G35" s="12">
        <f>((((($F35/$A$17)/$D$17)/$B$17)*$B$11)/5280)*60</f>
        <v>28.312007557585783</v>
      </c>
      <c r="H35" s="12">
        <f>((((($F35/$A$17)/$D$18)/$B$17)*$B$11)/5280)*60</f>
        <v>39.62483933006722</v>
      </c>
      <c r="I35" s="12">
        <f>((((($F35/$A$17)/$D$19)/$B$17)*$B$11)/5280)*60</f>
        <v>53.28372140190985</v>
      </c>
      <c r="J35" s="12">
        <f>((((($F35/$A$17)/$D$20)/$B$17)*$B$11)/5280)*60</f>
        <v>64.29690910161848</v>
      </c>
      <c r="K35" s="12">
        <f>((((($F35/$A$17)/$D$21)/$B$17)*$B$11)/5280)*60</f>
        <v>74.97019601248715</v>
      </c>
      <c r="L35" s="12">
        <f>((((($F35/$A$17)/$D$22)/$B$17)*$B$11)/5280)*60</f>
        <v>93.71274501560896</v>
      </c>
    </row>
    <row r="36" spans="6:12" ht="12.75">
      <c r="F36" s="3">
        <v>4200</v>
      </c>
      <c r="G36" s="12">
        <f>((((($F36/$A$17)/$D$17)/$B$17)*$B$11)/5280)*60</f>
        <v>29.002544327282997</v>
      </c>
      <c r="H36" s="12">
        <f>((((($F36/$A$17)/$D$18)/$B$17)*$B$11)/5280)*60</f>
        <v>40.591298825922514</v>
      </c>
      <c r="I36" s="12">
        <f>((((($F36/$A$17)/$D$19)/$B$17)*$B$11)/5280)*60</f>
        <v>54.583324362932046</v>
      </c>
      <c r="J36" s="12">
        <f>((((($F36/$A$17)/$D$20)/$B$17)*$B$11)/5280)*60</f>
        <v>65.86512639677991</v>
      </c>
      <c r="K36" s="12">
        <f>((((($F36/$A$17)/$D$21)/$B$17)*$B$11)/5280)*60</f>
        <v>76.79873737864538</v>
      </c>
      <c r="L36" s="12">
        <f>((((($F36/$A$17)/$D$22)/$B$17)*$B$11)/5280)*60</f>
        <v>95.99842172330672</v>
      </c>
    </row>
    <row r="37" spans="6:12" ht="12.75">
      <c r="F37" s="3">
        <v>4300</v>
      </c>
      <c r="G37" s="12">
        <f>((((($F37/$A$17)/$D$17)/$B$17)*$B$11)/5280)*60</f>
        <v>29.69308109698021</v>
      </c>
      <c r="H37" s="12">
        <f>((((($F37/$A$17)/$D$18)/$B$17)*$B$11)/5280)*60</f>
        <v>41.557758321777804</v>
      </c>
      <c r="I37" s="12">
        <f>((((($F37/$A$17)/$D$19)/$B$17)*$B$11)/5280)*60</f>
        <v>55.88292732395421</v>
      </c>
      <c r="J37" s="12">
        <f>((((($F37/$A$17)/$D$20)/$B$17)*$B$11)/5280)*60</f>
        <v>67.43334369194135</v>
      </c>
      <c r="K37" s="12">
        <f>((((($F37/$A$17)/$D$21)/$B$17)*$B$11)/5280)*60</f>
        <v>78.62727874480359</v>
      </c>
      <c r="L37" s="12">
        <f>((((($F37/$A$17)/$D$22)/$B$17)*$B$11)/5280)*60</f>
        <v>98.28409843100448</v>
      </c>
    </row>
    <row r="38" spans="6:12" ht="12.75">
      <c r="F38" s="3">
        <v>4400</v>
      </c>
      <c r="G38" s="12">
        <f>((((($F38/$A$17)/$D$17)/$B$17)*$B$11)/5280)*60</f>
        <v>30.38361786667742</v>
      </c>
      <c r="H38" s="12">
        <f>((((($F38/$A$17)/$D$18)/$B$17)*$B$11)/5280)*60</f>
        <v>42.524217817633094</v>
      </c>
      <c r="I38" s="12">
        <f>((((($F38/$A$17)/$D$19)/$B$17)*$B$11)/5280)*60</f>
        <v>57.18253028497642</v>
      </c>
      <c r="J38" s="12">
        <f>((((($F38/$A$17)/$D$20)/$B$17)*$B$11)/5280)*60</f>
        <v>69.00156098710276</v>
      </c>
      <c r="K38" s="12">
        <f>((((($F38/$A$17)/$D$21)/$B$17)*$B$11)/5280)*60</f>
        <v>80.45582011096181</v>
      </c>
      <c r="L38" s="12">
        <f>((((($F38/$A$17)/$D$22)/$B$17)*$B$11)/5280)*60</f>
        <v>100.56977513870227</v>
      </c>
    </row>
    <row r="39" spans="6:12" ht="12.75">
      <c r="F39" s="3">
        <v>4500</v>
      </c>
      <c r="G39" s="12">
        <f>((((($F39/$A$17)/$D$17)/$B$17)*$B$11)/5280)*60</f>
        <v>31.07415463637464</v>
      </c>
      <c r="H39" s="12">
        <f>((((($F39/$A$17)/$D$18)/$B$17)*$B$11)/5280)*60</f>
        <v>43.490677313488405</v>
      </c>
      <c r="I39" s="12">
        <f>((((($F39/$A$17)/$D$19)/$B$17)*$B$11)/5280)*60</f>
        <v>58.48213324599862</v>
      </c>
      <c r="J39" s="12">
        <f>((((($F39/$A$17)/$D$20)/$B$17)*$B$11)/5280)*60</f>
        <v>70.5697782822642</v>
      </c>
      <c r="K39" s="12">
        <f>((((($F39/$A$17)/$D$21)/$B$17)*$B$11)/5280)*60</f>
        <v>82.28436147712004</v>
      </c>
      <c r="L39" s="12">
        <f>((((($F39/$A$17)/$D$22)/$B$17)*$B$11)/5280)*60</f>
        <v>102.85545184640006</v>
      </c>
    </row>
    <row r="40" spans="6:12" ht="12.75">
      <c r="F40" s="3">
        <v>4600</v>
      </c>
      <c r="G40" s="12">
        <f>((((($F40/$A$17)/$D$17)/$B$17)*$B$11)/5280)*60</f>
        <v>31.764691406071854</v>
      </c>
      <c r="H40" s="12">
        <f>((((($F40/$A$17)/$D$18)/$B$17)*$B$11)/5280)*60</f>
        <v>44.457136809343694</v>
      </c>
      <c r="I40" s="12">
        <f>((((($F40/$A$17)/$D$19)/$B$17)*$B$11)/5280)*60</f>
        <v>59.78173620702081</v>
      </c>
      <c r="J40" s="12">
        <f>((((($F40/$A$17)/$D$20)/$B$17)*$B$11)/5280)*60</f>
        <v>72.13799557742564</v>
      </c>
      <c r="K40" s="12">
        <f>((((($F40/$A$17)/$D$21)/$B$17)*$B$11)/5280)*60</f>
        <v>84.11290284327826</v>
      </c>
      <c r="L40" s="12">
        <f>((((($F40/$A$17)/$D$22)/$B$17)*$B$11)/5280)*60</f>
        <v>105.14112855409785</v>
      </c>
    </row>
    <row r="41" spans="6:12" ht="12.75">
      <c r="F41" s="3">
        <v>4700</v>
      </c>
      <c r="G41" s="12">
        <f>((((($F41/$A$17)/$D$17)/$B$17)*$B$11)/5280)*60</f>
        <v>32.455228175769065</v>
      </c>
      <c r="H41" s="12">
        <f>((((($F41/$A$17)/$D$18)/$B$17)*$B$11)/5280)*60</f>
        <v>45.423596305198984</v>
      </c>
      <c r="I41" s="12">
        <f>((((($F41/$A$17)/$D$19)/$B$17)*$B$11)/5280)*60</f>
        <v>61.081339168042994</v>
      </c>
      <c r="J41" s="12">
        <f>((((($F41/$A$17)/$D$20)/$B$17)*$B$11)/5280)*60</f>
        <v>73.70621287258705</v>
      </c>
      <c r="K41" s="12">
        <f>((((($F41/$A$17)/$D$21)/$B$17)*$B$11)/5280)*60</f>
        <v>85.94144420943648</v>
      </c>
      <c r="L41" s="12">
        <f>((((($F41/$A$17)/$D$22)/$B$17)*$B$11)/5280)*60</f>
        <v>107.42680526179561</v>
      </c>
    </row>
    <row r="42" spans="6:12" ht="12.75">
      <c r="F42" s="3">
        <v>4800</v>
      </c>
      <c r="G42" s="12">
        <f>((((($F42/$A$17)/$D$17)/$B$17)*$B$11)/5280)*60</f>
        <v>33.14576494546628</v>
      </c>
      <c r="H42" s="12">
        <f>((((($F42/$A$17)/$D$18)/$B$17)*$B$11)/5280)*60</f>
        <v>46.39005580105429</v>
      </c>
      <c r="I42" s="12">
        <f>((((($F42/$A$17)/$D$19)/$B$17)*$B$11)/5280)*60</f>
        <v>62.38094212906519</v>
      </c>
      <c r="J42" s="12">
        <f>((((($F42/$A$17)/$D$20)/$B$17)*$B$11)/5280)*60</f>
        <v>75.27443016774848</v>
      </c>
      <c r="K42" s="12">
        <f>((((($F42/$A$17)/$D$21)/$B$17)*$B$11)/5280)*60</f>
        <v>87.7699855755947</v>
      </c>
      <c r="L42" s="12">
        <f>((((($F42/$A$17)/$D$22)/$B$17)*$B$11)/5280)*60</f>
        <v>109.71248196949337</v>
      </c>
    </row>
    <row r="43" spans="6:12" ht="12.75">
      <c r="F43" s="3">
        <v>4900</v>
      </c>
      <c r="G43" s="12">
        <f>((((($F43/$A$17)/$D$17)/$B$17)*$B$11)/5280)*60</f>
        <v>33.83630171516349</v>
      </c>
      <c r="H43" s="12">
        <f>((((($F43/$A$17)/$D$18)/$B$17)*$B$11)/5280)*60</f>
        <v>47.356515296909585</v>
      </c>
      <c r="I43" s="12">
        <f>((((($F43/$A$17)/$D$19)/$B$17)*$B$11)/5280)*60</f>
        <v>63.68054509008737</v>
      </c>
      <c r="J43" s="12">
        <f>((((($F43/$A$17)/$D$20)/$B$17)*$B$11)/5280)*60</f>
        <v>76.8426474629099</v>
      </c>
      <c r="K43" s="12">
        <f>((((($F43/$A$17)/$D$21)/$B$17)*$B$11)/5280)*60</f>
        <v>89.59852694175294</v>
      </c>
      <c r="L43" s="12">
        <f>((((($F43/$A$17)/$D$22)/$B$17)*$B$11)/5280)*60</f>
        <v>111.99815867719114</v>
      </c>
    </row>
    <row r="44" spans="6:12" ht="12.75">
      <c r="F44" s="3">
        <v>5000</v>
      </c>
      <c r="G44" s="12">
        <f>((((($F44/$A$17)/$D$17)/$B$17)*$B$11)/5280)*60</f>
        <v>34.52683848486071</v>
      </c>
      <c r="H44" s="12">
        <f>((((($F44/$A$17)/$D$18)/$B$17)*$B$11)/5280)*60</f>
        <v>48.32297479276488</v>
      </c>
      <c r="I44" s="12">
        <f>((((($F44/$A$17)/$D$19)/$B$17)*$B$11)/5280)*60</f>
        <v>64.98014805110957</v>
      </c>
      <c r="J44" s="12">
        <f>((((($F44/$A$17)/$D$20)/$B$17)*$B$11)/5280)*60</f>
        <v>78.41086475807133</v>
      </c>
      <c r="K44" s="12">
        <f>((((($F44/$A$17)/$D$21)/$B$17)*$B$11)/5280)*60</f>
        <v>91.42706830791117</v>
      </c>
      <c r="L44" s="12">
        <f>((((($F44/$A$17)/$D$22)/$B$17)*$B$11)/5280)*60</f>
        <v>114.28383538488896</v>
      </c>
    </row>
    <row r="45" spans="6:12" ht="12.75">
      <c r="F45" s="3">
        <v>5100</v>
      </c>
      <c r="G45" s="12">
        <f>((((($F45/$A$17)/$D$17)/$B$17)*$B$11)/5280)*60</f>
        <v>35.21737525455792</v>
      </c>
      <c r="H45" s="12">
        <f>((((($F45/$A$17)/$D$18)/$B$17)*$B$11)/5280)*60</f>
        <v>49.28943428862018</v>
      </c>
      <c r="I45" s="12">
        <f>((((($F45/$A$17)/$D$19)/$B$17)*$B$11)/5280)*60</f>
        <v>66.27975101213175</v>
      </c>
      <c r="J45" s="12">
        <f>((((($F45/$A$17)/$D$20)/$B$17)*$B$11)/5280)*60</f>
        <v>79.97908205323277</v>
      </c>
      <c r="K45" s="12">
        <f>((((($F45/$A$17)/$D$21)/$B$17)*$B$11)/5280)*60</f>
        <v>93.25560967406939</v>
      </c>
      <c r="L45" s="12">
        <f>((((($F45/$A$17)/$D$22)/$B$17)*$B$11)/5280)*60</f>
        <v>116.56951209258673</v>
      </c>
    </row>
    <row r="46" spans="6:12" ht="12.75">
      <c r="F46" s="3">
        <v>5200</v>
      </c>
      <c r="G46" s="12">
        <f>((((($F46/$A$17)/$D$17)/$B$17)*$B$11)/5280)*60</f>
        <v>35.90791202425513</v>
      </c>
      <c r="H46" s="12">
        <f>((((($F46/$A$17)/$D$18)/$B$17)*$B$11)/5280)*60</f>
        <v>50.25589378447548</v>
      </c>
      <c r="I46" s="12">
        <f>((((($F46/$A$17)/$D$19)/$B$17)*$B$11)/5280)*60</f>
        <v>67.57935397315394</v>
      </c>
      <c r="J46" s="12">
        <f>((((($F46/$A$17)/$D$20)/$B$17)*$B$11)/5280)*60</f>
        <v>81.54729934839418</v>
      </c>
      <c r="K46" s="12">
        <f>((((($F46/$A$17)/$D$21)/$B$17)*$B$11)/5280)*60</f>
        <v>95.08415104022761</v>
      </c>
      <c r="L46" s="12">
        <f>((((($F46/$A$17)/$D$22)/$B$17)*$B$11)/5280)*60</f>
        <v>118.8551888002845</v>
      </c>
    </row>
    <row r="47" spans="6:12" ht="12.75">
      <c r="F47" s="3">
        <v>5300</v>
      </c>
      <c r="G47" s="12">
        <f>((((($F47/$A$17)/$D$17)/$B$17)*$B$11)/5280)*60</f>
        <v>36.59844879395235</v>
      </c>
      <c r="H47" s="12">
        <f>((((($F47/$A$17)/$D$18)/$B$17)*$B$11)/5280)*60</f>
        <v>51.222353280330786</v>
      </c>
      <c r="I47" s="12">
        <f>((((($F47/$A$17)/$D$19)/$B$17)*$B$11)/5280)*60</f>
        <v>68.87895693417614</v>
      </c>
      <c r="J47" s="12">
        <f>((((($F47/$A$17)/$D$20)/$B$17)*$B$11)/5280)*60</f>
        <v>83.11551664355561</v>
      </c>
      <c r="K47" s="12">
        <f>((((($F47/$A$17)/$D$21)/$B$17)*$B$11)/5280)*60</f>
        <v>96.91269240638584</v>
      </c>
      <c r="L47" s="12">
        <f>((((($F47/$A$17)/$D$22)/$B$17)*$B$11)/5280)*60</f>
        <v>121.14086550798228</v>
      </c>
    </row>
    <row r="48" spans="6:12" ht="12.75">
      <c r="F48" s="3">
        <v>5400</v>
      </c>
      <c r="G48" s="12">
        <f>((((($F48/$A$17)/$D$17)/$B$17)*$B$11)/5280)*60</f>
        <v>37.28898556364956</v>
      </c>
      <c r="H48" s="12">
        <f>((((($F48/$A$17)/$D$18)/$B$17)*$B$11)/5280)*60</f>
        <v>52.18881277618607</v>
      </c>
      <c r="I48" s="12">
        <f>((((($F48/$A$17)/$D$19)/$B$17)*$B$11)/5280)*60</f>
        <v>70.17855989519832</v>
      </c>
      <c r="J48" s="12">
        <f>((((($F48/$A$17)/$D$20)/$B$17)*$B$11)/5280)*60</f>
        <v>84.68373393871704</v>
      </c>
      <c r="K48" s="12">
        <f>((((($F48/$A$17)/$D$21)/$B$17)*$B$11)/5280)*60</f>
        <v>98.74123377254405</v>
      </c>
      <c r="L48" s="12">
        <f>((((($F48/$A$17)/$D$22)/$B$17)*$B$11)/5280)*60</f>
        <v>123.42654221568004</v>
      </c>
    </row>
    <row r="49" spans="6:12" ht="12.75">
      <c r="F49" s="3">
        <v>5500</v>
      </c>
      <c r="G49" s="12">
        <f>((((($F49/$A$17)/$D$17)/$B$17)*$B$11)/5280)*60</f>
        <v>37.97952233334678</v>
      </c>
      <c r="H49" s="12">
        <f>((((($F49/$A$17)/$D$18)/$B$17)*$B$11)/5280)*60</f>
        <v>53.15527227204138</v>
      </c>
      <c r="I49" s="12">
        <f>((((($F49/$A$17)/$D$19)/$B$17)*$B$11)/5280)*60</f>
        <v>71.47816285622052</v>
      </c>
      <c r="J49" s="12">
        <f>((((($F49/$A$17)/$D$20)/$B$17)*$B$11)/5280)*60</f>
        <v>86.25195123387846</v>
      </c>
      <c r="K49" s="12">
        <f>((((($F49/$A$17)/$D$21)/$B$17)*$B$11)/5280)*60</f>
        <v>100.56977513870228</v>
      </c>
      <c r="L49" s="12">
        <f>((((($F49/$A$17)/$D$22)/$B$17)*$B$11)/5280)*60</f>
        <v>125.71221892337783</v>
      </c>
    </row>
    <row r="50" spans="6:12" ht="12.75">
      <c r="F50" s="3">
        <v>5600</v>
      </c>
      <c r="G50" s="12">
        <f>((((($F50/$A$17)/$D$17)/$B$17)*$B$11)/5280)*60</f>
        <v>38.670059103044</v>
      </c>
      <c r="H50" s="12">
        <f>((((($F50/$A$17)/$D$18)/$B$17)*$B$11)/5280)*60</f>
        <v>54.12173176789668</v>
      </c>
      <c r="I50" s="12">
        <f>((((($F50/$A$17)/$D$19)/$B$17)*$B$11)/5280)*60</f>
        <v>72.7777658172427</v>
      </c>
      <c r="J50" s="12">
        <f>((((($F50/$A$17)/$D$20)/$B$17)*$B$11)/5280)*60</f>
        <v>87.82016852903989</v>
      </c>
      <c r="K50" s="12">
        <f>((((($F50/$A$17)/$D$21)/$B$17)*$B$11)/5280)*60</f>
        <v>102.39831650486049</v>
      </c>
      <c r="L50" s="12">
        <f>((((($F50/$A$17)/$D$22)/$B$17)*$B$11)/5280)*60</f>
        <v>127.99789563107561</v>
      </c>
    </row>
    <row r="51" spans="6:12" ht="12.75">
      <c r="F51" s="3">
        <v>5700</v>
      </c>
      <c r="G51" s="12">
        <f>((((($F51/$A$17)/$D$17)/$B$17)*$B$11)/5280)*60</f>
        <v>39.360595872741214</v>
      </c>
      <c r="H51" s="12">
        <f>((((($F51/$A$17)/$D$18)/$B$17)*$B$11)/5280)*60</f>
        <v>55.08819126375198</v>
      </c>
      <c r="I51" s="12">
        <f>((((($F51/$A$17)/$D$19)/$B$17)*$B$11)/5280)*60</f>
        <v>74.0773687782649</v>
      </c>
      <c r="J51" s="12">
        <f>((((($F51/$A$17)/$D$20)/$B$17)*$B$11)/5280)*60</f>
        <v>89.38838582420132</v>
      </c>
      <c r="K51" s="12">
        <f>((((($F51/$A$17)/$D$21)/$B$17)*$B$11)/5280)*60</f>
        <v>104.22685787101872</v>
      </c>
      <c r="L51" s="12">
        <f>((((($F51/$A$17)/$D$22)/$B$17)*$B$11)/5280)*60</f>
        <v>130.28357233877338</v>
      </c>
    </row>
    <row r="52" spans="6:12" ht="12.75">
      <c r="F52" s="3">
        <v>5800</v>
      </c>
      <c r="G52" s="12">
        <f>((((($F52/$A$17)/$D$17)/$B$17)*$B$11)/5280)*60</f>
        <v>40.051132642438425</v>
      </c>
      <c r="H52" s="12">
        <f>((((($F52/$A$17)/$D$18)/$B$17)*$B$11)/5280)*60</f>
        <v>56.05465075960726</v>
      </c>
      <c r="I52" s="12">
        <f>((((($F52/$A$17)/$D$19)/$B$17)*$B$11)/5280)*60</f>
        <v>75.37697173928709</v>
      </c>
      <c r="J52" s="12">
        <f>((((($F52/$A$17)/$D$20)/$B$17)*$B$11)/5280)*60</f>
        <v>90.95660311936274</v>
      </c>
      <c r="K52" s="12">
        <f>((((($F52/$A$17)/$D$21)/$B$17)*$B$11)/5280)*60</f>
        <v>106.05539923717696</v>
      </c>
      <c r="L52" s="12">
        <f>((((($F52/$A$17)/$D$22)/$B$17)*$B$11)/5280)*60</f>
        <v>132.56924904647116</v>
      </c>
    </row>
    <row r="53" spans="6:12" ht="12.75">
      <c r="F53" s="3">
        <v>5900</v>
      </c>
      <c r="G53" s="12">
        <f>((((($F53/$A$17)/$D$17)/$B$17)*$B$11)/5280)*60</f>
        <v>40.741669412135636</v>
      </c>
      <c r="H53" s="12">
        <f>((((($F53/$A$17)/$D$18)/$B$17)*$B$11)/5280)*60</f>
        <v>57.021110255462574</v>
      </c>
      <c r="I53" s="12">
        <f>((((($F53/$A$17)/$D$19)/$B$17)*$B$11)/5280)*60</f>
        <v>76.6765747003093</v>
      </c>
      <c r="J53" s="12">
        <f>((((($F53/$A$17)/$D$20)/$B$17)*$B$11)/5280)*60</f>
        <v>92.52482041452417</v>
      </c>
      <c r="K53" s="12">
        <f>((((($F53/$A$17)/$D$21)/$B$17)*$B$11)/5280)*60</f>
        <v>107.88394060333518</v>
      </c>
      <c r="L53" s="12">
        <f>((((($F53/$A$17)/$D$22)/$B$17)*$B$11)/5280)*60</f>
        <v>134.85492575416896</v>
      </c>
    </row>
    <row r="54" spans="6:12" ht="12.75">
      <c r="F54" s="3">
        <v>6000</v>
      </c>
      <c r="G54" s="12">
        <f>((((($F54/$A$17)/$D$17)/$B$17)*$B$11)/5280)*60</f>
        <v>41.43220618183285</v>
      </c>
      <c r="H54" s="12">
        <f>((((($F54/$A$17)/$D$18)/$B$17)*$B$11)/5280)*60</f>
        <v>57.98756975131787</v>
      </c>
      <c r="I54" s="12">
        <f>((((($F54/$A$17)/$D$19)/$B$17)*$B$11)/5280)*60</f>
        <v>77.97617766133148</v>
      </c>
      <c r="J54" s="12">
        <f>((((($F54/$A$17)/$D$20)/$B$17)*$B$11)/5280)*60</f>
        <v>94.0930377096856</v>
      </c>
      <c r="K54" s="12">
        <f>((((($F54/$A$17)/$D$21)/$B$17)*$B$11)/5280)*60</f>
        <v>109.7124819694934</v>
      </c>
      <c r="L54" s="12">
        <f>((((($F54/$A$17)/$D$22)/$B$17)*$B$11)/5280)*60</f>
        <v>137.1406024618667</v>
      </c>
    </row>
    <row r="55" spans="6:12" ht="12.75">
      <c r="F55" s="3">
        <v>6100</v>
      </c>
      <c r="G55" s="12">
        <f>((((($F55/$A$17)/$D$17)/$B$17)*$B$11)/5280)*60</f>
        <v>42.12274295153007</v>
      </c>
      <c r="H55" s="12">
        <f>((((($F55/$A$17)/$D$18)/$B$17)*$B$11)/5280)*60</f>
        <v>58.954029247173175</v>
      </c>
      <c r="I55" s="12">
        <f>((((($F55/$A$17)/$D$19)/$B$17)*$B$11)/5280)*60</f>
        <v>79.27578062235368</v>
      </c>
      <c r="J55" s="12">
        <f>((((($F55/$A$17)/$D$20)/$B$17)*$B$11)/5280)*60</f>
        <v>95.66125500484704</v>
      </c>
      <c r="K55" s="12">
        <f>((((($F55/$A$17)/$D$21)/$B$17)*$B$11)/5280)*60</f>
        <v>111.54102333565162</v>
      </c>
      <c r="L55" s="12">
        <f>((((($F55/$A$17)/$D$22)/$B$17)*$B$11)/5280)*60</f>
        <v>139.4262791695645</v>
      </c>
    </row>
    <row r="56" spans="6:12" ht="12.75">
      <c r="F56" s="3">
        <v>6200</v>
      </c>
      <c r="G56" s="12">
        <f>((((($F56/$A$17)/$D$17)/$B$17)*$B$11)/5280)*60</f>
        <v>42.813279721227275</v>
      </c>
      <c r="H56" s="12">
        <f>((((($F56/$A$17)/$D$18)/$B$17)*$B$11)/5280)*60</f>
        <v>59.92048874302845</v>
      </c>
      <c r="I56" s="12">
        <f>((((($F56/$A$17)/$D$19)/$B$17)*$B$11)/5280)*60</f>
        <v>80.57538358337587</v>
      </c>
      <c r="J56" s="12">
        <f>((((($F56/$A$17)/$D$20)/$B$17)*$B$11)/5280)*60</f>
        <v>97.22947230000844</v>
      </c>
      <c r="K56" s="12">
        <f>((((($F56/$A$17)/$D$21)/$B$17)*$B$11)/5280)*60</f>
        <v>113.36956470180982</v>
      </c>
      <c r="L56" s="12">
        <f>((((($F56/$A$17)/$D$22)/$B$17)*$B$11)/5280)*60</f>
        <v>141.71195587726228</v>
      </c>
    </row>
    <row r="57" spans="6:12" ht="12.75">
      <c r="F57" s="3">
        <v>6300</v>
      </c>
      <c r="G57" s="12">
        <f>((((($F57/$A$17)/$D$17)/$B$17)*$B$11)/5280)*60</f>
        <v>43.50381649092449</v>
      </c>
      <c r="H57" s="12">
        <f>((((($F57/$A$17)/$D$18)/$B$17)*$B$11)/5280)*60</f>
        <v>60.886948238883754</v>
      </c>
      <c r="I57" s="12">
        <f>((((($F57/$A$17)/$D$19)/$B$17)*$B$11)/5280)*60</f>
        <v>81.87498654439804</v>
      </c>
      <c r="J57" s="12">
        <f>((((($F57/$A$17)/$D$20)/$B$17)*$B$11)/5280)*60</f>
        <v>98.79768959516987</v>
      </c>
      <c r="K57" s="12">
        <f>((((($F57/$A$17)/$D$21)/$B$17)*$B$11)/5280)*60</f>
        <v>115.19810606796806</v>
      </c>
      <c r="L57" s="12">
        <f>((((($F57/$A$17)/$D$22)/$B$17)*$B$11)/5280)*60</f>
        <v>143.99763258496006</v>
      </c>
    </row>
    <row r="58" spans="6:12" ht="12.75">
      <c r="F58" s="3">
        <v>6400</v>
      </c>
      <c r="G58" s="12">
        <f>((((($F58/$A$17)/$D$17)/$B$17)*$B$11)/5280)*60</f>
        <v>44.1943532606217</v>
      </c>
      <c r="H58" s="12">
        <f>((((($F58/$A$17)/$D$18)/$B$17)*$B$11)/5280)*60</f>
        <v>61.85340773473905</v>
      </c>
      <c r="I58" s="12">
        <f>((((($F58/$A$17)/$D$19)/$B$17)*$B$11)/5280)*60</f>
        <v>83.17458950542026</v>
      </c>
      <c r="J58" s="12">
        <f>((((($F58/$A$17)/$D$20)/$B$17)*$B$11)/5280)*60</f>
        <v>100.3659068903313</v>
      </c>
      <c r="K58" s="12">
        <f>((((($F58/$A$17)/$D$21)/$B$17)*$B$11)/5280)*60</f>
        <v>117.02664743412629</v>
      </c>
      <c r="L58" s="12">
        <f>((((($F58/$A$17)/$D$22)/$B$17)*$B$11)/5280)*60</f>
        <v>146.28330929265783</v>
      </c>
    </row>
    <row r="59" spans="6:12" ht="12.75">
      <c r="F59" s="3">
        <v>6500</v>
      </c>
      <c r="G59" s="12">
        <f>((((($F59/$A$17)/$D$17)/$B$17)*$B$11)/5280)*60</f>
        <v>44.88489003031892</v>
      </c>
      <c r="H59" s="12">
        <f>((((($F59/$A$17)/$D$18)/$B$17)*$B$11)/5280)*60</f>
        <v>62.819867230594355</v>
      </c>
      <c r="I59" s="12">
        <f>((((($F59/$A$17)/$D$19)/$B$17)*$B$11)/5280)*60</f>
        <v>84.47419246644243</v>
      </c>
      <c r="J59" s="12">
        <f>((((($F59/$A$17)/$D$20)/$B$17)*$B$11)/5280)*60</f>
        <v>101.9341241854927</v>
      </c>
      <c r="K59" s="12">
        <f>((((($F59/$A$17)/$D$21)/$B$17)*$B$11)/5280)*60</f>
        <v>118.85518880028452</v>
      </c>
      <c r="L59" s="12">
        <f>((((($F59/$A$17)/$D$22)/$B$17)*$B$11)/5280)*60</f>
        <v>148.5689860003556</v>
      </c>
    </row>
    <row r="60" spans="6:12" ht="12.75">
      <c r="F60" s="3">
        <v>6600</v>
      </c>
      <c r="G60" s="12">
        <f>((((($F60/$A$17)/$D$17)/$B$17)*$B$11)/5280)*60</f>
        <v>45.57542680001614</v>
      </c>
      <c r="H60" s="12">
        <f>((((($F60/$A$17)/$D$18)/$B$17)*$B$11)/5280)*60</f>
        <v>63.78632672644964</v>
      </c>
      <c r="I60" s="12">
        <f>((((($F60/$A$17)/$D$19)/$B$17)*$B$11)/5280)*60</f>
        <v>85.77379542746463</v>
      </c>
      <c r="J60" s="12">
        <f>((((($F60/$A$17)/$D$20)/$B$17)*$B$11)/5280)*60</f>
        <v>103.50234148065415</v>
      </c>
      <c r="K60" s="12">
        <f>((((($F60/$A$17)/$D$21)/$B$17)*$B$11)/5280)*60</f>
        <v>120.68373016644271</v>
      </c>
      <c r="L60" s="12">
        <f>((((($F60/$A$17)/$D$22)/$B$17)*$B$11)/5280)*60</f>
        <v>150.85466270805338</v>
      </c>
    </row>
    <row r="61" spans="6:12" ht="12.75">
      <c r="F61" s="3">
        <v>6700</v>
      </c>
      <c r="G61" s="12">
        <f>((((($F61/$A$17)/$D$17)/$B$17)*$B$11)/5280)*60</f>
        <v>46.26596356971335</v>
      </c>
      <c r="H61" s="12">
        <f>((((($F61/$A$17)/$D$18)/$B$17)*$B$11)/5280)*60</f>
        <v>64.75278622230495</v>
      </c>
      <c r="I61" s="12">
        <f>((((($F61/$A$17)/$D$19)/$B$17)*$B$11)/5280)*60</f>
        <v>87.07339838848681</v>
      </c>
      <c r="J61" s="12">
        <f>((((($F61/$A$17)/$D$20)/$B$17)*$B$11)/5280)*60</f>
        <v>105.07055877581557</v>
      </c>
      <c r="K61" s="12">
        <f>((((($F61/$A$17)/$D$21)/$B$17)*$B$11)/5280)*60</f>
        <v>122.51227153260095</v>
      </c>
      <c r="L61" s="12">
        <f>((((($F61/$A$17)/$D$22)/$B$17)*$B$11)/5280)*60</f>
        <v>153.14033941575119</v>
      </c>
    </row>
    <row r="62" spans="6:12" ht="12.75">
      <c r="F62" s="3">
        <v>6800</v>
      </c>
      <c r="G62" s="12">
        <f>((((($F62/$A$17)/$D$17)/$B$17)*$B$11)/5280)*60</f>
        <v>46.95650033941056</v>
      </c>
      <c r="H62" s="12">
        <f>((((($F62/$A$17)/$D$18)/$B$17)*$B$11)/5280)*60</f>
        <v>65.71924571816024</v>
      </c>
      <c r="I62" s="12">
        <f>((((($F62/$A$17)/$D$19)/$B$17)*$B$11)/5280)*60</f>
        <v>88.373001349509</v>
      </c>
      <c r="J62" s="12">
        <f>((((($F62/$A$17)/$D$20)/$B$17)*$B$11)/5280)*60</f>
        <v>106.638776070977</v>
      </c>
      <c r="K62" s="12">
        <f>((((($F62/$A$17)/$D$21)/$B$17)*$B$11)/5280)*60</f>
        <v>124.34081289875917</v>
      </c>
      <c r="L62" s="12">
        <f>((((($F62/$A$17)/$D$22)/$B$17)*$B$11)/5280)*60</f>
        <v>155.42601612344896</v>
      </c>
    </row>
    <row r="63" spans="6:12" ht="12.75">
      <c r="F63" s="3">
        <v>6900</v>
      </c>
      <c r="G63" s="12">
        <f>((((($F63/$A$17)/$D$17)/$B$17)*$B$11)/5280)*60</f>
        <v>47.64703710910778</v>
      </c>
      <c r="H63" s="12">
        <f>((((($F63/$A$17)/$D$18)/$B$17)*$B$11)/5280)*60</f>
        <v>66.68570521401554</v>
      </c>
      <c r="I63" s="12">
        <f>((((($F63/$A$17)/$D$19)/$B$17)*$B$11)/5280)*60</f>
        <v>89.67260431053121</v>
      </c>
      <c r="J63" s="12">
        <f>((((($F63/$A$17)/$D$20)/$B$17)*$B$11)/5280)*60</f>
        <v>108.20699336613843</v>
      </c>
      <c r="K63" s="12">
        <f>((((($F63/$A$17)/$D$21)/$B$17)*$B$11)/5280)*60</f>
        <v>126.16935426491742</v>
      </c>
      <c r="L63" s="12">
        <f>((((($F63/$A$17)/$D$22)/$B$17)*$B$11)/5280)*60</f>
        <v>157.71169283114673</v>
      </c>
    </row>
    <row r="64" spans="6:12" ht="12.75">
      <c r="F64" s="3">
        <v>7000</v>
      </c>
      <c r="G64" s="12">
        <f>((((($F64/$A$17)/$D$17)/$B$17)*$B$11)/5280)*60</f>
        <v>48.33757387880498</v>
      </c>
      <c r="H64" s="12">
        <f>((((($F64/$A$17)/$D$18)/$B$17)*$B$11)/5280)*60</f>
        <v>67.65216470987083</v>
      </c>
      <c r="I64" s="12">
        <f>((((($F64/$A$17)/$D$19)/$B$17)*$B$11)/5280)*60</f>
        <v>90.97220727155337</v>
      </c>
      <c r="J64" s="12">
        <f>((((($F64/$A$17)/$D$20)/$B$17)*$B$11)/5280)*60</f>
        <v>109.77521066129984</v>
      </c>
      <c r="K64" s="12">
        <f>((((($F64/$A$17)/$D$21)/$B$17)*$B$11)/5280)*60</f>
        <v>127.99789563107561</v>
      </c>
      <c r="L64" s="12">
        <f>((((($F64/$A$17)/$D$22)/$B$17)*$B$11)/5280)*60</f>
        <v>159.9973695388445</v>
      </c>
    </row>
    <row r="65" spans="6:12" ht="12.75">
      <c r="F65" s="3">
        <v>7100</v>
      </c>
      <c r="G65" s="12">
        <f>((((($F65/$A$17)/$D$17)/$B$17)*$B$11)/5280)*60</f>
        <v>49.02811064850221</v>
      </c>
      <c r="H65" s="12">
        <f>((((($F65/$A$17)/$D$18)/$B$17)*$B$11)/5280)*60</f>
        <v>68.61862420572614</v>
      </c>
      <c r="I65" s="12">
        <f>((((($F65/$A$17)/$D$19)/$B$17)*$B$11)/5280)*60</f>
        <v>92.27181023257559</v>
      </c>
      <c r="J65" s="12">
        <f>((((($F65/$A$17)/$D$20)/$B$17)*$B$11)/5280)*60</f>
        <v>111.34342795646127</v>
      </c>
      <c r="K65" s="12">
        <f>((((($F65/$A$17)/$D$21)/$B$17)*$B$11)/5280)*60</f>
        <v>129.82643699723383</v>
      </c>
      <c r="L65" s="12">
        <f>((((($F65/$A$17)/$D$22)/$B$17)*$B$11)/5280)*60</f>
        <v>162.2830462465423</v>
      </c>
    </row>
    <row r="66" spans="6:12" ht="12.75">
      <c r="F66" s="3">
        <v>7200</v>
      </c>
      <c r="G66" s="12">
        <f>((((($F66/$A$17)/$D$17)/$B$17)*$B$11)/5280)*60</f>
        <v>49.718647418199424</v>
      </c>
      <c r="H66" s="12">
        <f>((((($F66/$A$17)/$D$18)/$B$17)*$B$11)/5280)*60</f>
        <v>69.58508370158144</v>
      </c>
      <c r="I66" s="12">
        <f>((((($F66/$A$17)/$D$19)/$B$17)*$B$11)/5280)*60</f>
        <v>93.57141319359776</v>
      </c>
      <c r="J66" s="12">
        <f>((((($F66/$A$17)/$D$20)/$B$17)*$B$11)/5280)*60</f>
        <v>112.91164525162273</v>
      </c>
      <c r="K66" s="12">
        <f>((((($F66/$A$17)/$D$21)/$B$17)*$B$11)/5280)*60</f>
        <v>131.65497836339208</v>
      </c>
      <c r="L66" s="12">
        <f>((((($F66/$A$17)/$D$22)/$B$17)*$B$11)/5280)*60</f>
        <v>164.5687229542401</v>
      </c>
    </row>
    <row r="67" spans="6:12" ht="12.75">
      <c r="F67" s="3">
        <v>7300</v>
      </c>
      <c r="G67" s="12">
        <f>((((($F67/$A$17)/$D$17)/$B$17)*$B$11)/5280)*60</f>
        <v>50.40918418789664</v>
      </c>
      <c r="H67" s="12">
        <f>((((($F67/$A$17)/$D$18)/$B$17)*$B$11)/5280)*60</f>
        <v>70.55154319743673</v>
      </c>
      <c r="I67" s="12">
        <f>((((($F67/$A$17)/$D$19)/$B$17)*$B$11)/5280)*60</f>
        <v>94.87101615461997</v>
      </c>
      <c r="J67" s="12">
        <f>((((($F67/$A$17)/$D$20)/$B$17)*$B$11)/5280)*60</f>
        <v>114.47986254678412</v>
      </c>
      <c r="K67" s="12">
        <f>((((($F67/$A$17)/$D$21)/$B$17)*$B$11)/5280)*60</f>
        <v>133.4835197295503</v>
      </c>
      <c r="L67" s="12">
        <f>((((($F67/$A$17)/$D$22)/$B$17)*$B$11)/5280)*60</f>
        <v>166.85439966193786</v>
      </c>
    </row>
    <row r="68" spans="6:12" ht="12.75">
      <c r="F68" s="3">
        <v>7400</v>
      </c>
      <c r="G68" s="12">
        <f>((((($F68/$A$17)/$D$17)/$B$17)*$B$11)/5280)*60</f>
        <v>51.09972095759384</v>
      </c>
      <c r="H68" s="12">
        <f>((((($F68/$A$17)/$D$18)/$B$17)*$B$11)/5280)*60</f>
        <v>71.51800269329203</v>
      </c>
      <c r="I68" s="12">
        <f>((((($F68/$A$17)/$D$19)/$B$17)*$B$11)/5280)*60</f>
        <v>96.17061911564215</v>
      </c>
      <c r="J68" s="12">
        <f>((((($F68/$A$17)/$D$20)/$B$17)*$B$11)/5280)*60</f>
        <v>116.04807984194555</v>
      </c>
      <c r="K68" s="12">
        <f>((((($F68/$A$17)/$D$21)/$B$17)*$B$11)/5280)*60</f>
        <v>135.31206109570854</v>
      </c>
      <c r="L68" s="12">
        <f>((((($F68/$A$17)/$D$22)/$B$17)*$B$11)/5280)*60</f>
        <v>169.1400763696356</v>
      </c>
    </row>
    <row r="69" spans="6:12" ht="12.75">
      <c r="F69" s="3">
        <v>7500</v>
      </c>
      <c r="G69" s="12">
        <f>((((($F69/$A$17)/$D$17)/$B$17)*$B$11)/5280)*60</f>
        <v>51.790257727291056</v>
      </c>
      <c r="H69" s="12">
        <f>((((($F69/$A$17)/$D$18)/$B$17)*$B$11)/5280)*60</f>
        <v>72.48446218914732</v>
      </c>
      <c r="I69" s="12">
        <f>((((($F69/$A$17)/$D$19)/$B$17)*$B$11)/5280)*60</f>
        <v>97.47022207666433</v>
      </c>
      <c r="J69" s="12">
        <f>((((($F69/$A$17)/$D$20)/$B$17)*$B$11)/5280)*60</f>
        <v>117.61629713710698</v>
      </c>
      <c r="K69" s="12">
        <f>((((($F69/$A$17)/$D$21)/$B$17)*$B$11)/5280)*60</f>
        <v>137.1406024618667</v>
      </c>
      <c r="L69" s="12">
        <f>((((($F69/$A$17)/$D$22)/$B$17)*$B$11)/5280)*60</f>
        <v>171.42575307733338</v>
      </c>
    </row>
  </sheetData>
  <mergeCells count="2">
    <mergeCell ref="A2:C2"/>
    <mergeCell ref="C16:D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Cummins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FE526</dc:creator>
  <cp:keywords/>
  <dc:description/>
  <cp:lastModifiedBy>FE526</cp:lastModifiedBy>
  <dcterms:created xsi:type="dcterms:W3CDTF">2007-03-29T14:06:07Z</dcterms:created>
  <dcterms:modified xsi:type="dcterms:W3CDTF">2008-08-14T18:35:22Z</dcterms:modified>
  <cp:category/>
  <cp:version/>
  <cp:contentType/>
  <cp:contentStatus/>
</cp:coreProperties>
</file>